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7" yWindow="32767" windowWidth="28800" windowHeight="11925" activeTab="1"/>
  </bookViews>
  <sheets>
    <sheet name="Grafikon1" sheetId="1" r:id="rId1"/>
    <sheet name="List1" sheetId="2" r:id="rId2"/>
  </sheets>
  <definedNames/>
  <calcPr fullCalcOnLoad="1"/>
</workbook>
</file>

<file path=xl/sharedStrings.xml><?xml version="1.0" encoding="utf-8"?>
<sst xmlns="http://schemas.openxmlformats.org/spreadsheetml/2006/main" count="66" uniqueCount="66">
  <si>
    <t>Klasa</t>
  </si>
  <si>
    <t>Urbroj:</t>
  </si>
  <si>
    <r>
      <t>Predmet</t>
    </r>
    <r>
      <rPr>
        <sz val="13"/>
        <rFont val="Times New Roman"/>
        <family val="1"/>
      </rPr>
      <t xml:space="preserve">: </t>
    </r>
  </si>
  <si>
    <t>- dostavlja se</t>
  </si>
  <si>
    <t>I PRIHODI/PRIMICI</t>
  </si>
  <si>
    <t>II RASHODI/IZDACI</t>
  </si>
  <si>
    <t>Veća odstupanja od ostvarenja u izvještajnom razdoblju prethodne godine desila su se u većim dijelom zbog provođenja drugih i različitih aktivnosti u ovom izvještajnom razdoblju nego su to ona bila u istom razdoblju prošle godine.</t>
  </si>
  <si>
    <t>Bilješke uz  financijske izvještaje proračuna Općine Orehovica za razdoblje</t>
  </si>
  <si>
    <t>Broj RKP-a:</t>
  </si>
  <si>
    <t>Matični broj:</t>
  </si>
  <si>
    <t>Naziv obveznika:</t>
  </si>
  <si>
    <t>OIB:</t>
  </si>
  <si>
    <t>Razina:</t>
  </si>
  <si>
    <t>Šifra djelatnosti:</t>
  </si>
  <si>
    <t>Razdjel:</t>
  </si>
  <si>
    <t>Općina Orehovica</t>
  </si>
  <si>
    <t xml:space="preserve">Sjedište i adresa obveznika: </t>
  </si>
  <si>
    <t>Orehovica, Čakovečka 9</t>
  </si>
  <si>
    <t>0252587</t>
  </si>
  <si>
    <t>33312</t>
  </si>
  <si>
    <t xml:space="preserve">Proračun nema korisnika pa bilješke </t>
  </si>
  <si>
    <t>vrijede i kao konsolidirane</t>
  </si>
  <si>
    <t>8411</t>
  </si>
  <si>
    <t>nema razdjela</t>
  </si>
  <si>
    <t>Izvršenje proračuna 2017. godina</t>
  </si>
  <si>
    <t>Masa sredstava za plaće zaposlenih u jedinicama lokalne i područne (regionalne) samouprave ne smije iznositi više od 20% prihoda poslovanja jedinice ostvarenih u prethodnoj godini, umanjenih za prihode:</t>
  </si>
  <si>
    <t>– od domaćih i stranih pomoći i donacija, osim pomoći za preuzete državne službenike na temelju posebnog zakona,</t>
  </si>
  <si>
    <t>– iz posebnih ugovora: sufinanciranje građana za mjesnu samoupravu te</t>
  </si>
  <si>
    <t>– ostvarene s osnove dodatnog udjela u porezu na dohodak i pomoći izravnanja za financiranje decentraliziranih funkcija.</t>
  </si>
  <si>
    <t>Osnovica</t>
  </si>
  <si>
    <t>u postotku</t>
  </si>
  <si>
    <t xml:space="preserve">Izračun mase plaća </t>
  </si>
  <si>
    <t>Obračun  plaće - bez javnih radova</t>
  </si>
  <si>
    <t>Tijekom izvještajnog razdoblja Općina Orehovica nije prodala niti jedno gradilište.</t>
  </si>
  <si>
    <t xml:space="preserve">Tijekom izvještajnog razdoblja općina nije imala prihode od vlastite djelatnosti, jer nema ustrojenu takvu djelatnost. Općina nije davala nikakve zajmove. </t>
  </si>
  <si>
    <t>Izvršenje proračuna 2019 godina</t>
  </si>
  <si>
    <t>Izvršenje proračuna 2018 godina</t>
  </si>
  <si>
    <t>Sukladno ranijim Okružnicama o predaji financijskih izvještaja proračuna, proračunskih i izvanproračunskih korisnika državnog proračuna te proračunskih i izvanproračunskih korisnika jedinica lokalne i područne (regionalne) samouprave  mjesni odbori, te Vijeće romske nacionalne manjine djeluju u okviru Općine Orehovica, tj. ne posluju preko vlastitog računa.</t>
  </si>
  <si>
    <t>Načelnik Općine Orehovica</t>
  </si>
  <si>
    <t>Franjo Bukal</t>
  </si>
  <si>
    <t>400-02/21-01/01</t>
  </si>
  <si>
    <t>2109/22-03/02-21-2</t>
  </si>
  <si>
    <t>Orehovica, 12.02.2021</t>
  </si>
  <si>
    <t xml:space="preserve">od 01.01.-31.12.2020 godine </t>
  </si>
  <si>
    <t>Komunalni doprinosi su u istom razdoblju prošle godine naplaćeni u iznosu od 53.202,00 kn, dok je u istom razdoblju 2020 godine naplaćeno 116.586,00 kn.  Dinamika punjenja navedenih prihoda uvelike ovisi o dinamici izdavanja rješenja o izvedenom stanju u postupcima ozakonjenja nezakonito izgrađenih objekata pri nadležnim državnim službama.</t>
  </si>
  <si>
    <t>Izvršenje proračuna 2020 godina</t>
  </si>
  <si>
    <t>U obračunskom razdoblju I-XII mjesec 2020 godine ostvareni su ukupni prihodi/primici u iznosu od 8.140.160,82 kn  što je 101,79%  ostvarenja godišnjeg plana, odnosno 102,8% ostvarenja promatranog obračunskog razdoblja u 2019. godini</t>
  </si>
  <si>
    <t xml:space="preserve">U istom proračunskom razdoblju 2019. godine Općina je od poreza na dohodak nakon izvršenog povrata istoga prihodovala 5.050.299,00 kune, dok je u 2020 prihodovala  4.929.236,00 kn. Povrat poreza prema izvještaju FINE evidentiran je u iznosu od 275.134,44 kn. Donošenjem novog Zakona o financiranju jedinica lokalne i područne (regionalne) samouprave udio fiskalnog izravnanja kontinuirano se prihoduju veći porezni prihodi nego prije dvije godine, što je omogućilo Općini Orehovica lakše poslovanje i planiranje proračunskih aktivnosti i samog poslovanja općine. To je djelomično rezultiralo i lakšim planiranjem ulaganja u nabavu nefinancijske imovine u ukupnom iznosu od 3.144.030,31 kn. </t>
  </si>
  <si>
    <t>U odnosu na isto obračunsko razdoblje prošle godine ostvareni  prihodi poslovanja iznosili su 7.692.258,41 kn i  manji su za 211.053,00 kn, tj manji su za 2,7%.</t>
  </si>
  <si>
    <t xml:space="preserve">Prihodi od izvanproračunskih korisnika iznosili su ukupno 136.704,75 kn. Navedeni prihod je prihod Hrvatskog zavoda za zapošljavanje za financiranje programa javnih radova na području Općine Orehovica. Za taj dio dobivenih sredstava izvješća se šalju periodički, tj svaka tri mjeseca. </t>
  </si>
  <si>
    <t>U istom proračunskom razdoblju 2019. godine Općina je od prihoda od dividendi prihodovala 25.000,00 kn dok je u istom razdoblju 2020 godine prihod iznosio 75.000,00 kn. Razlog tome su veći prihodi od poslovanja  javnog poduzeća Međimurje-plin d.o.o. u kojem općina Orehovica participira u vlasničkoj strukturi.</t>
  </si>
  <si>
    <t>U 2020 godini za zapošljavanje radnika na javnim radovima od strane HZZ prihodovano je 136.704,75 kn, dok je plaćanje doprinosa za stručno osposobljavanje financirano iz namjenskog viška prihoda dobivenog od HZZ-a prošle godine. Navedena sredstva troše se namjenski, te se sukladno potpisanim ugovorima i dostavljaju izvješća o namjenskom trošenju istih.</t>
  </si>
  <si>
    <t>Isto tako Općina Orehovica je  s naslova naplaćenih sredstava po otkupu stanova na kojima je postojalo stanarsko pravo  u ovom izvještajnom razdoblju, a koje uplaćuje Privredna banka Zagreb, prihodovala ukupno 25.630,72 kune, a 45% tih sredstava ili 11.533,81 kune prihod su proračuna Općine Orehovica.   Sukladno članku 27.  Zakonu o prodaji stanova na kojima postoji stanarsko pravo 55% ukupno prikupljenih sredstava, što u 2020. godini ukupno iznosi 14.096,91 kn,  Općina Orehovica redovno mjesečno uplaćuje u državni proračun.</t>
  </si>
  <si>
    <t>U obračunskom razdoblju I-XII mjesec 2020 godine ostvareni su ukupni rashodi u iznosu 7.119.781,41 kuna, što je 75,12% ovogodišnjeg plana, ili 84,00% promatranog obračunskoga razdoblja prošle godine.</t>
  </si>
  <si>
    <t>Neutrošena sredstva (žiro račun i blagajna ) na početku obračunskog razdoblja iznosila su 1.843.134,06 kuna, a krajem obračunskog razdoblja iznose 2.785.373,33  kuna.</t>
  </si>
  <si>
    <t>Navedena stanja sredstava na početku i na kraju obračunskog razdoblja sadrže sredstva Hrvatskih voda d.d. za koje se ubire naknada za uređenje voda (5.020,96 kn), a ne iskazuje se niti u prihodima, niti u rashodima proračuna.</t>
  </si>
  <si>
    <t>Isto tako, pandemija je bila razlog vrlo otežanog rada udruga, koje su svoje aktivnosti morale ili revidirati ili odgoditi. Tako je u 2020. godini udruga KUD Fijolica morala odgoditi održavanje međunarodnog festivala "Orehijada", te je nakon dostavljenog izvještaja u proračun Općine vratila neutrošena sredstva u iznosu od 13.325,00 kn.</t>
  </si>
  <si>
    <t>U 2020. godini Općina Orehovica je učinila ispravak vrijednosti potraživanja i to:     Ispravak vrijednosti potraživanja komunalne naknade - fizičke osobe 31.671,89 kn, pravne osobe - 1.156,67 kn, komunalni doprinos: 20.370,50 kn, ispravak vrijednosti potraživanja naknade za uređenje voda - fizičke osobe  28.240,34 kn, pravne osobe 4.013,01 kn, te ispravak vrijednosti potraživanja lokalnih poreza 38.126,43 kn.</t>
  </si>
  <si>
    <t xml:space="preserve">Prihodi od komunalne naknade manji su za  35.815,00 kuna ili 9,7% (2016 - 306.290,00 kuna, 2017 -329.869,00 kuna, a 2018 347.964,00 kn 2019 - 368.895,00, 2020 - 333.090,00) u odnosu na isto obračunsko razdoblje prošle godine. Unatoč tome što se je prijašnjih godina  kontinuirano provode mjere prisilne naplate, odašilju se opomene dužnicima, te se usmeno ili telefonski neplatiše upozoravaju o dugovanjima, teška gospodarska situacija pridonijela je činjenici da se jako teško naplaćuju dugovanja dužnika za komunalnu naknadu i naknadu za uređenje voda. Međutim, zbog nastale epidemiološke situacije u 2020. godini Općina Orehovica nije pribjegla krajnjem obliku naplate svojih potraživanja, te  nije odašiljala rješenja o ovrhama na adrese dužnika. </t>
  </si>
  <si>
    <t xml:space="preserve">Nastavno na naplatu istih prihoda - naplaćenih sredstava po otkupu stanova na kojima je postojalo stanarsko pravo , a vezano uz sudski spor sa Općinom Mala Subotica u ovom izvještajnom razdoblju naplaćena su sva sredstva od općine Mala Subotica. Po presudi nadležnom sudu Općina Mala Subotica je  za razdoblje do 20.07.2010. godine Općini Orehovica uplatila  kako slijedi                                                                            Glavni dug - prihodi od prodaje stanova    598.347,74 kn
Kamata na glavni dug                                    522.436,99 kn
Parnični troškovi                                              80.375,00 kn
Kamata na parnične troškove                        17.377,71 kn
Ukupno                                                       1.218.537,44 kn                                                                                                      Odmah po primitku svih sredstava Općina Orehovica je ispunila svoju obvezu te je sukladno članku 27. Zakona o prodaji stanova na kojima postoji stanarsko pravo 55% prikupljenih sredstava od prodaje stanova tj. 329.091,26 kn uplatila u državni proračun. Naplata svih sredstava po presudi uvelike je doprinijela poboljšanju izgleda prihodovne strane proračuna Općine Orehovica, koje je punjenje zbog toga popunilo rupu nedostatka tj umanjenja poreznih prihoda i pomoći iz proračuna. </t>
  </si>
  <si>
    <t>Nadalje, Općina Orehovica i Općina Mala Subotica su sporazumno utvrdile daljnji iznos potraživanja Općine Orehovica prema Općini Mala Subotica  po osnovi financijskih sredstava prihodovanih od prodaje stanova na kojima je postojalo stanarsko pravo u vlasništvu bivše Općine Čakovec za vremensko razdoblje od 21.07.2010 do 31.06.2016. godine i to: glavnica - 55% sredstava  104.112,12 kn i kamate u iznosu od 66.902,11 kn. Navedena sredtva Općina Mala Subotica uplatila je u proračun Općine Orehovica dana 09.12.2020. godine.Time je Općina Mala Subotica ispunila sve obveze prema Općini Orehovica s naslova sukcesije, te je o tome obaviješteno Arbitražno vijeće pri komisiji Vlade RH za rješavanje sporova o pravima općina, gradova i županija.</t>
  </si>
  <si>
    <t>Rashodi za zaposlene iznose 690.817,00 kn, što je za 9,5% manji rashod nego u istom razdoblju prošle godine. Najveći razlog tome je što su dvije službenice Općine  Orehovica koristile bolovanje - komplikacije u trudnoći, a zamjene su primljene u službu dva mjeseca kasnije - nakon provedene procedure zapošljavanja.  Drugi razlog smanjenja rashoda za zaposlene je u tome što zbog specifične situacije sa virusom COVID-19 u 2020. godini, tek se je u drugoj polovici godine  odobrila kvota za zapošljavanje radnika na javnim radovima.</t>
  </si>
  <si>
    <t>Stanje nepodmirenih obveza na početku godine iznosilo je 471.448,00 kuna, a na kraju obračunskog razdoblja iznosi 372.804,60 kn. 167.651,88 kuna obveze prema Hrvatskim vodama koje se tiču nenaplaćenih prihoda od naknade za uređenje voda po odaslanim uplatnicama zajedno s komunalnom naknadom- 81.488,06 kn,  za tuđe prihode (legalizacija) - 12.659,52 kn, te obveze za jamčevine 73.504,30 kn. Obveze za zaposlene iznose 67.480,25, obveze za sufinanciranje dječjeg vrtića iznose 47.866,62 kn, obveze za nabavu nefinancijske imovine iznose, 26.250,01 kn, a ostali rashodi su u iznosu od 64.555,84 kn. Od svih  navedenih obveza obveze u iznosu od 373.297,60 kn su nedospjele obveze na kraju izvještajnog razdoblja kojima je dospijeće u 01/2020. godine. Dospjele obveze iznose 607,00 kn, te su podmirene u siječnju 2021 godine</t>
  </si>
  <si>
    <t>Rashodi za reprezentaciju su se u 2020. godini višestruko smanjili  te iznose 15.522,80 (33% u odnosu na isto razdoblje prošle godine). Razlog tome  je epidemiološka situacija, zbog koje općina nije provodila manifestacije koje je krajem prošle godine planirala provesti u 2020. godini.</t>
  </si>
  <si>
    <t>U istom razdoblju 2019. godine općina je prihodovala  pomoći iz proračuna u iznosu od 1.318.625.00 kn, dok je u 2020 godini prihodovala 862.283,50 kuna. Navedeno se odnosi na  iznos pomoći od EU za uspostavu WiFi4EU mreže u općini u iznosu od 112.478,75 kn, tekuće pomoći iz županijskog proračuna u iznosu od 65.100,00 kuna namijenjen je za financiranje pomoći za drva. Nadalje, Ministarstvo regionalnog razvoja je projekt rekonstrukcije javne rasvjete u rimskom naselju sufinanciralo u iznosu od 130.000,00 kn, te projekt izgradnje spojne ceste gospodarske zone sa ŽC 2038 i dio nerazvrstane ceste u gospodarskoj zoni Podbrest u ukupnom iznosu od 250.000,00 kn.  Ministarstvo graditeljstva sufinanciralo je projekt dogradnje nadstrešnice NK Budućnost u Podbrestu sa sanitarnim čvorom sufinanciralo u iznosu od 168.000,00 kn.  Sva dobivena sredstva utrošena su namjenski, te će u propisanim rokovima biti izrađena izvješća o trošenju navedenih namjenskih sredstava.</t>
  </si>
  <si>
    <t xml:space="preserve">Do promjene vrijednosti imovine i obveza došlo je i na strani povećanja i na strani smanjenja vrijednosti ili obujma imovine . Naime, u 2020. godini Općina Orehovica je na osnovu službenih podataka  o završenim stečaja fizičkih osoba, te donešenih odluka o otpisu zastarjelih potraživanja, te odluke o oslobođenju plaćanja komunalne naknade pravnih osoba koje su pogođene pandemijom   bila primorana otpisati potraživanja u iznosu od 49.746,10 kn. Isto tako zbog dotrajalosti opreme za rad u parku i vrtu i kompjuterske opreme, otpisana je oprema u iznosu od 13.449,73kn, što je i potvrdila inventurna komisija. Nadalje, u 2020. godini Općina je od države dobila nekoliko čestica čija je procijenjena vrijednost iznosila 207.000,00 kn, a za potrebe izgradnje parkirališta kod mjesnog groblja u Orehovici. Isto tako Općina Orehovica je od Fonda za zaštitu okoliša pribavila spremnike za otpad (zeleni), kojeg je sufinancirala u iznosu od 15%, te nakon dobivene vrijednosti i isknjiženja od strane fonda općina povečala vrijednost spremnika na iznos 2.609,45 kn. Općina Orehovica isknjižila je iz svojih evidencija produžetak vodovodne mreže u Podbrestu u iznosu od 72.483,36 kn jer je vlasnik sve vodovodne mreže tvrtka Međimurske vode d.o.o.. </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</si>
</sst>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41A]d\.\ mmmm\ yyyy"/>
    <numFmt numFmtId="167" formatCode="00000"/>
    <numFmt numFmtId="168" formatCode="00000000"/>
    <numFmt numFmtId="169" formatCode="00000000000"/>
    <numFmt numFmtId="170" formatCode="0000"/>
    <numFmt numFmtId="171" formatCode="000"/>
    <numFmt numFmtId="172" formatCode="0.000%"/>
    <numFmt numFmtId="173" formatCode="&quot;Da&quot;;&quot;Da&quot;;&quot;Ne&quot;"/>
    <numFmt numFmtId="174" formatCode="&quot;True&quot;;&quot;True&quot;;&quot;False&quot;"/>
    <numFmt numFmtId="175" formatCode="&quot;Uključeno&quot;;&quot;Uključeno&quot;;&quot;Isključeno&quot;"/>
    <numFmt numFmtId="176" formatCode="[$¥€-2]\ #,##0.00_);[Red]\([$€-2]\ #,##0.00\)"/>
  </numFmts>
  <fonts count="62">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sz val="9"/>
      <name val="Times New Roman"/>
      <family val="1"/>
    </font>
    <font>
      <b/>
      <sz val="12"/>
      <name val="Times New Roman"/>
      <family val="1"/>
    </font>
    <font>
      <sz val="10"/>
      <name val="Times New Roman"/>
      <family val="1"/>
    </font>
    <font>
      <b/>
      <sz val="14"/>
      <name val="Times New Roman"/>
      <family val="1"/>
    </font>
    <font>
      <b/>
      <sz val="10"/>
      <name val="Times New Roman"/>
      <family val="1"/>
    </font>
    <font>
      <sz val="10"/>
      <color indexed="8"/>
      <name val="Calibri"/>
      <family val="0"/>
    </font>
    <font>
      <sz val="11"/>
      <color indexed="8"/>
      <name val="Calibri"/>
      <family val="2"/>
    </font>
    <font>
      <sz val="11"/>
      <color indexed="9"/>
      <name val="Calibri"/>
      <family val="2"/>
    </font>
    <font>
      <sz val="11"/>
      <color indexed="17"/>
      <name val="Calibri"/>
      <family val="2"/>
    </font>
    <font>
      <u val="single"/>
      <sz val="12"/>
      <color indexed="12"/>
      <name val="Times New Roman"/>
      <family val="1"/>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2"/>
      <color indexed="20"/>
      <name val="Times New Roman"/>
      <family val="1"/>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63"/>
      <name val="Times New Roman"/>
      <family val="1"/>
    </font>
    <font>
      <sz val="12"/>
      <color indexed="10"/>
      <name val="Times New Roman"/>
      <family val="1"/>
    </font>
    <font>
      <b/>
      <u val="single"/>
      <sz val="11"/>
      <color indexed="10"/>
      <name val="Times New Roman"/>
      <family val="1"/>
    </font>
    <font>
      <u val="single"/>
      <sz val="12"/>
      <color indexed="10"/>
      <name val="Times New Roman"/>
      <family val="1"/>
    </font>
    <font>
      <b/>
      <sz val="8"/>
      <color indexed="63"/>
      <name val="Times New Roman"/>
      <family val="1"/>
    </font>
    <font>
      <sz val="10"/>
      <color indexed="63"/>
      <name val="Times New Roman"/>
      <family val="1"/>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Times New Roman"/>
      <family val="1"/>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9"/>
      <color rgb="FF3F3F3F"/>
      <name val="Times New Roman"/>
      <family val="1"/>
    </font>
    <font>
      <sz val="12"/>
      <color rgb="FFFF0000"/>
      <name val="Times New Roman"/>
      <family val="1"/>
    </font>
    <font>
      <b/>
      <u val="single"/>
      <sz val="11"/>
      <color rgb="FFFF0000"/>
      <name val="Times New Roman"/>
      <family val="1"/>
    </font>
    <font>
      <u val="single"/>
      <sz val="12"/>
      <color rgb="FFFF0000"/>
      <name val="Times New Roman"/>
      <family val="1"/>
    </font>
    <font>
      <b/>
      <sz val="8"/>
      <color rgb="FF3F3F3F"/>
      <name val="Times New Roman"/>
      <family val="1"/>
    </font>
    <font>
      <sz val="10"/>
      <color rgb="FF414145"/>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3F3F3F"/>
      </left>
      <right>
        <color indexed="63"/>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19" borderId="1" applyNumberFormat="0" applyFont="0" applyAlignment="0" applyProtection="0"/>
    <xf numFmtId="0" fontId="39" fillId="20" borderId="0" applyNumberFormat="0" applyBorder="0" applyAlignment="0" applyProtection="0"/>
    <xf numFmtId="0" fontId="40"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2" applyNumberFormat="0" applyAlignment="0" applyProtection="0"/>
    <xf numFmtId="0" fontId="42" fillId="27" borderId="3"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9" fontId="1" fillId="0" borderId="0" applyFill="0" applyBorder="0" applyAlignment="0" applyProtection="0"/>
    <xf numFmtId="9" fontId="1" fillId="0" borderId="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0"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3" applyNumberFormat="0" applyAlignment="0" applyProtection="0"/>
    <xf numFmtId="44" fontId="1"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ill="0" applyBorder="0" applyAlignment="0" applyProtection="0"/>
  </cellStyleXfs>
  <cellXfs count="49">
    <xf numFmtId="0" fontId="0" fillId="0" borderId="0" xfId="0" applyAlignment="1">
      <alignment/>
    </xf>
    <xf numFmtId="0" fontId="0" fillId="0" borderId="0" xfId="0" applyFont="1" applyAlignment="1">
      <alignment horizontal="lef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Font="1" applyFill="1" applyAlignment="1">
      <alignment/>
    </xf>
    <xf numFmtId="0" fontId="7" fillId="0" borderId="0" xfId="0" applyFont="1" applyAlignment="1">
      <alignment/>
    </xf>
    <xf numFmtId="14" fontId="2" fillId="0" borderId="0" xfId="0" applyNumberFormat="1" applyFont="1" applyAlignment="1">
      <alignment/>
    </xf>
    <xf numFmtId="0" fontId="2" fillId="0" borderId="0" xfId="0" applyFont="1" applyAlignment="1">
      <alignment/>
    </xf>
    <xf numFmtId="49" fontId="0" fillId="0" borderId="0" xfId="0" applyNumberFormat="1" applyFont="1" applyAlignment="1">
      <alignment/>
    </xf>
    <xf numFmtId="0" fontId="7" fillId="0" borderId="0" xfId="0" applyFont="1" applyAlignment="1">
      <alignment horizontal="left" wrapText="1"/>
    </xf>
    <xf numFmtId="0" fontId="10" fillId="0" borderId="0" xfId="0" applyFont="1" applyAlignment="1">
      <alignment/>
    </xf>
    <xf numFmtId="165" fontId="8" fillId="0" borderId="0" xfId="62" applyFont="1" applyAlignment="1">
      <alignment/>
    </xf>
    <xf numFmtId="165" fontId="10" fillId="0" borderId="0" xfId="62" applyFont="1" applyAlignment="1">
      <alignment horizontal="center" wrapText="1"/>
    </xf>
    <xf numFmtId="165" fontId="8" fillId="0" borderId="0" xfId="62" applyFont="1" applyAlignment="1">
      <alignment horizontal="right"/>
    </xf>
    <xf numFmtId="9" fontId="8" fillId="0" borderId="0" xfId="62" applyNumberFormat="1" applyFont="1" applyAlignment="1">
      <alignment horizontal="right"/>
    </xf>
    <xf numFmtId="0" fontId="8" fillId="0" borderId="0" xfId="0" applyFont="1" applyAlignment="1">
      <alignment/>
    </xf>
    <xf numFmtId="0" fontId="8" fillId="0" borderId="0" xfId="0" applyFont="1" applyBorder="1" applyAlignment="1">
      <alignment horizontal="left" wrapText="1"/>
    </xf>
    <xf numFmtId="0" fontId="8" fillId="0" borderId="0" xfId="0" applyFont="1" applyAlignment="1">
      <alignment/>
    </xf>
    <xf numFmtId="0" fontId="8" fillId="0" borderId="0" xfId="0" applyFont="1" applyBorder="1" applyAlignment="1">
      <alignment/>
    </xf>
    <xf numFmtId="165" fontId="6" fillId="0" borderId="0" xfId="62" applyFont="1" applyAlignment="1">
      <alignment/>
    </xf>
    <xf numFmtId="165" fontId="56" fillId="27" borderId="10" xfId="42" applyNumberFormat="1" applyFont="1" applyBorder="1" applyAlignment="1">
      <alignment/>
    </xf>
    <xf numFmtId="172" fontId="6" fillId="0" borderId="0" xfId="51" applyNumberFormat="1" applyFont="1" applyAlignment="1">
      <alignment/>
    </xf>
    <xf numFmtId="0" fontId="57" fillId="0" borderId="11" xfId="0" applyFont="1" applyBorder="1" applyAlignment="1">
      <alignment/>
    </xf>
    <xf numFmtId="0" fontId="57" fillId="0" borderId="12" xfId="0" applyFont="1" applyBorder="1" applyAlignment="1">
      <alignment/>
    </xf>
    <xf numFmtId="0" fontId="58" fillId="0" borderId="13" xfId="0" applyFont="1" applyBorder="1" applyAlignment="1">
      <alignment/>
    </xf>
    <xf numFmtId="0" fontId="59" fillId="0" borderId="14" xfId="0" applyFont="1" applyBorder="1" applyAlignment="1">
      <alignment/>
    </xf>
    <xf numFmtId="0" fontId="58" fillId="0" borderId="15" xfId="0" applyFont="1" applyBorder="1" applyAlignment="1">
      <alignment/>
    </xf>
    <xf numFmtId="0" fontId="59" fillId="0" borderId="16" xfId="0" applyFont="1" applyBorder="1" applyAlignment="1">
      <alignment/>
    </xf>
    <xf numFmtId="0" fontId="0" fillId="0" borderId="0" xfId="0" applyAlignment="1">
      <alignment/>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xf>
    <xf numFmtId="165" fontId="5" fillId="0" borderId="0" xfId="62" applyFont="1" applyAlignment="1">
      <alignment/>
    </xf>
    <xf numFmtId="165" fontId="60" fillId="27" borderId="10" xfId="42" applyNumberFormat="1" applyFont="1" applyBorder="1" applyAlignment="1">
      <alignment/>
    </xf>
    <xf numFmtId="0" fontId="0" fillId="0" borderId="0" xfId="0" applyBorder="1" applyAlignment="1">
      <alignment horizontal="left" wrapText="1"/>
    </xf>
    <xf numFmtId="0" fontId="0" fillId="0" borderId="0" xfId="0" applyAlignment="1">
      <alignment horizontal="left" wrapText="1"/>
    </xf>
    <xf numFmtId="0" fontId="0" fillId="0" borderId="0" xfId="0" applyFont="1" applyBorder="1" applyAlignment="1">
      <alignment horizontal="left" wrapText="1"/>
    </xf>
    <xf numFmtId="0" fontId="61" fillId="0" borderId="0" xfId="0" applyFont="1" applyAlignment="1">
      <alignment horizontal="left" vertical="center" wrapText="1"/>
    </xf>
    <xf numFmtId="0" fontId="9" fillId="0" borderId="0" xfId="0" applyFont="1" applyBorder="1" applyAlignment="1">
      <alignment horizontal="center" wrapText="1"/>
    </xf>
    <xf numFmtId="0" fontId="4" fillId="0" borderId="0" xfId="0" applyFont="1" applyAlignment="1">
      <alignment horizont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stotak 2"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0525"/>
          <c:w val="0.68375"/>
          <c:h val="0.982"/>
        </c:manualLayout>
      </c:layout>
      <c:barChart>
        <c:barDir val="col"/>
        <c:grouping val="clustered"/>
        <c:varyColors val="0"/>
        <c:ser>
          <c:idx val="0"/>
          <c:order val="0"/>
          <c:tx>
            <c:strRef>
              <c:f>List1!$B$48:$B$49</c:f>
              <c:strCache>
                <c:ptCount val="1"/>
                <c:pt idx="0">
                  <c:v>Izračun mase plaća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List1!$A$50:$A$66</c:f>
              <c:strCache>
                <c:ptCount val="17"/>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1.843.134,06 kuna, a krajem obračunskog razdoblja iznose 2.785.373,33  kuna.</c:v>
                </c:pt>
                <c:pt idx="9">
                  <c:v>Navedena stanja sredstava na početku i na kraju obračunskog razdoblja sadrže sredstva Hrvatskih voda d.d. za koje se ubire naknada za uređenje voda (5.020,96 kn), a ne iskazuje se niti u prihodima, niti u rashodima proračuna.</c:v>
                </c:pt>
                <c:pt idx="10">
                  <c:v>Stanje nepodmirenih obveza na početku godine iznosilo je 471.448,00 kuna, a na kraju obračunskog razdoblja iznosi 372.804,60 kn. 167.651,88 kuna obveze prema Hrvatskim vodama koje se tiču nenaplaćenih prihoda od naknade za uređenje voda po odaslanim uplat</c:v>
                </c:pt>
                <c:pt idx="11">
                  <c:v>Rashodi za reprezentaciju su se u 2020. godini višestruko smanjili  te iznose 15.522,80 (33% u odnosu na isto razdoblje prošle godine). Razlog tome  je epidemiološka situacija, zbog koje općina nije provodila manifestacije koje je krajem prošle godine pla</c:v>
                </c:pt>
                <c:pt idx="12">
                  <c:v>Isto tako, pandemija je bila razlog vrlo otežanog rada udruga, koje su svoje aktivnosti morale ili revidirati ili odgoditi. Tako je u 2020. godini udruga KUD Fijolica morala odgoditi održavanje međunarodnog festivala "Orehijada", te je nakon dostavljenog </c:v>
                </c:pt>
                <c:pt idx="13">
                  <c:v>Do promjene vrijednosti imovine i obveza došlo je i na strani povećanja i na strani smanjenja vrijednosti ili obujma imovine . Naime, u 2020. godini Općina Orehovica je na osnovu službenih podataka  o završenim stečaja fizičkih osoba, te donešenih odluka </c:v>
                </c:pt>
                <c:pt idx="14">
                  <c:v>U 2020. godini Općina Orehovica je učinila ispravak vrijednosti potraživanja i to:     Ispravak vrijednosti potraživanja komunalne naknade - fizičke osobe 31.671,89 kn, pravne osobe - 1.156,67 kn, komunalni doprinos: 20.370,50 kn, ispravak vrijednosti pot</c:v>
                </c:pt>
                <c:pt idx="15">
                  <c:v>Tijekom izvještajnog razdoblja općina nije imala prihode od vlastite djelatnosti, jer nema ustrojenu takvu djelatnost. Općina nije davala nikakve zajmove. </c:v>
                </c:pt>
                <c:pt idx="16">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List1!$B$50:$B$66</c:f>
              <c:numCache>
                <c:ptCount val="17"/>
                <c:pt idx="4">
                  <c:v>0</c:v>
                </c:pt>
                <c:pt idx="5">
                  <c:v>0.2</c:v>
                </c:pt>
              </c:numCache>
            </c:numRef>
          </c:val>
        </c:ser>
        <c:ser>
          <c:idx val="1"/>
          <c:order val="1"/>
          <c:tx>
            <c:strRef>
              <c:f>List1!$C$48:$C$48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List1!$A$50:$A$66</c:f>
              <c:strCache>
                <c:ptCount val="17"/>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1.843.134,06 kuna, a krajem obračunskog razdoblja iznose 2.785.373,33  kuna.</c:v>
                </c:pt>
                <c:pt idx="9">
                  <c:v>Navedena stanja sredstava na početku i na kraju obračunskog razdoblja sadrže sredstva Hrvatskih voda d.d. za koje se ubire naknada za uređenje voda (5.020,96 kn), a ne iskazuje se niti u prihodima, niti u rashodima proračuna.</c:v>
                </c:pt>
                <c:pt idx="10">
                  <c:v>Stanje nepodmirenih obveza na početku godine iznosilo je 471.448,00 kuna, a na kraju obračunskog razdoblja iznosi 372.804,60 kn. 167.651,88 kuna obveze prema Hrvatskim vodama koje se tiču nenaplaćenih prihoda od naknade za uređenje voda po odaslanim uplat</c:v>
                </c:pt>
                <c:pt idx="11">
                  <c:v>Rashodi za reprezentaciju su se u 2020. godini višestruko smanjili  te iznose 15.522,80 (33% u odnosu na isto razdoblje prošle godine). Razlog tome  je epidemiološka situacija, zbog koje općina nije provodila manifestacije koje je krajem prošle godine pla</c:v>
                </c:pt>
                <c:pt idx="12">
                  <c:v>Isto tako, pandemija je bila razlog vrlo otežanog rada udruga, koje su svoje aktivnosti morale ili revidirati ili odgoditi. Tako je u 2020. godini udruga KUD Fijolica morala odgoditi održavanje međunarodnog festivala "Orehijada", te je nakon dostavljenog </c:v>
                </c:pt>
                <c:pt idx="13">
                  <c:v>Do promjene vrijednosti imovine i obveza došlo je i na strani povećanja i na strani smanjenja vrijednosti ili obujma imovine . Naime, u 2020. godini Općina Orehovica je na osnovu službenih podataka  o završenim stečaja fizičkih osoba, te donešenih odluka </c:v>
                </c:pt>
                <c:pt idx="14">
                  <c:v>U 2020. godini Općina Orehovica je učinila ispravak vrijednosti potraživanja i to:     Ispravak vrijednosti potraživanja komunalne naknade - fizičke osobe 31.671,89 kn, pravne osobe - 1.156,67 kn, komunalni doprinos: 20.370,50 kn, ispravak vrijednosti pot</c:v>
                </c:pt>
                <c:pt idx="15">
                  <c:v>Tijekom izvještajnog razdoblja općina nije imala prihode od vlastite djelatnosti, jer nema ustrojenu takvu djelatnost. Općina nije davala nikakve zajmove. </c:v>
                </c:pt>
                <c:pt idx="16">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List1!$C$58:$C$66</c:f>
              <c:numCache>
                <c:ptCount val="9"/>
              </c:numCache>
            </c:numRef>
          </c:val>
        </c:ser>
        <c:ser>
          <c:idx val="2"/>
          <c:order val="2"/>
          <c:tx>
            <c:strRef>
              <c:f>List1!$D$48:$D$49</c:f>
              <c:strCache>
                <c:ptCount val="1"/>
                <c:pt idx="0">
                  <c:v>Izračun mase plaća  Izvršenje proračuna 2018 godina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List1!$A$50:$A$66</c:f>
              <c:strCache>
                <c:ptCount val="17"/>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1.843.134,06 kuna, a krajem obračunskog razdoblja iznose 2.785.373,33  kuna.</c:v>
                </c:pt>
                <c:pt idx="9">
                  <c:v>Navedena stanja sredstava na početku i na kraju obračunskog razdoblja sadrže sredstva Hrvatskih voda d.d. za koje se ubire naknada za uređenje voda (5.020,96 kn), a ne iskazuje se niti u prihodima, niti u rashodima proračuna.</c:v>
                </c:pt>
                <c:pt idx="10">
                  <c:v>Stanje nepodmirenih obveza na početku godine iznosilo je 471.448,00 kuna, a na kraju obračunskog razdoblja iznosi 372.804,60 kn. 167.651,88 kuna obveze prema Hrvatskim vodama koje se tiču nenaplaćenih prihoda od naknade za uređenje voda po odaslanim uplat</c:v>
                </c:pt>
                <c:pt idx="11">
                  <c:v>Rashodi za reprezentaciju su se u 2020. godini višestruko smanjili  te iznose 15.522,80 (33% u odnosu na isto razdoblje prošle godine). Razlog tome  je epidemiološka situacija, zbog koje općina nije provodila manifestacije koje je krajem prošle godine pla</c:v>
                </c:pt>
                <c:pt idx="12">
                  <c:v>Isto tako, pandemija je bila razlog vrlo otežanog rada udruga, koje su svoje aktivnosti morale ili revidirati ili odgoditi. Tako je u 2020. godini udruga KUD Fijolica morala odgoditi održavanje međunarodnog festivala "Orehijada", te je nakon dostavljenog </c:v>
                </c:pt>
                <c:pt idx="13">
                  <c:v>Do promjene vrijednosti imovine i obveza došlo je i na strani povećanja i na strani smanjenja vrijednosti ili obujma imovine . Naime, u 2020. godini Općina Orehovica je na osnovu službenih podataka  o završenim stečaja fizičkih osoba, te donešenih odluka </c:v>
                </c:pt>
                <c:pt idx="14">
                  <c:v>U 2020. godini Općina Orehovica je učinila ispravak vrijednosti potraživanja i to:     Ispravak vrijednosti potraživanja komunalne naknade - fizičke osobe 31.671,89 kn, pravne osobe - 1.156,67 kn, komunalni doprinos: 20.370,50 kn, ispravak vrijednosti pot</c:v>
                </c:pt>
                <c:pt idx="15">
                  <c:v>Tijekom izvještajnog razdoblja općina nije imala prihode od vlastite djelatnosti, jer nema ustrojenu takvu djelatnost. Općina nije davala nikakve zajmove. </c:v>
                </c:pt>
                <c:pt idx="16">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List1!$D$50:$D$66</c:f>
              <c:numCache>
                <c:ptCount val="17"/>
                <c:pt idx="0">
                  <c:v>7964259</c:v>
                </c:pt>
                <c:pt idx="1">
                  <c:v>1870202</c:v>
                </c:pt>
                <c:pt idx="2">
                  <c:v>0</c:v>
                </c:pt>
                <c:pt idx="3">
                  <c:v>0</c:v>
                </c:pt>
                <c:pt idx="4">
                  <c:v>6094057</c:v>
                </c:pt>
                <c:pt idx="5">
                  <c:v>1218811.4000000001</c:v>
                </c:pt>
                <c:pt idx="6">
                  <c:v>533167</c:v>
                </c:pt>
                <c:pt idx="7">
                  <c:v>0.0874896641104604</c:v>
                </c:pt>
              </c:numCache>
            </c:numRef>
          </c:val>
        </c:ser>
        <c:ser>
          <c:idx val="3"/>
          <c:order val="3"/>
          <c:tx>
            <c:strRef>
              <c:f>List1!$E$48:$E$49</c:f>
              <c:strCache>
                <c:ptCount val="1"/>
                <c:pt idx="0">
                  <c:v>Izračun mase plaća  Izvršenje proračuna 2019 godina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List1!$A$50:$A$66</c:f>
              <c:strCache>
                <c:ptCount val="17"/>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1.843.134,06 kuna, a krajem obračunskog razdoblja iznose 2.785.373,33  kuna.</c:v>
                </c:pt>
                <c:pt idx="9">
                  <c:v>Navedena stanja sredstava na početku i na kraju obračunskog razdoblja sadrže sredstva Hrvatskih voda d.d. za koje se ubire naknada za uređenje voda (5.020,96 kn), a ne iskazuje se niti u prihodima, niti u rashodima proračuna.</c:v>
                </c:pt>
                <c:pt idx="10">
                  <c:v>Stanje nepodmirenih obveza na početku godine iznosilo je 471.448,00 kuna, a na kraju obračunskog razdoblja iznosi 372.804,60 kn. 167.651,88 kuna obveze prema Hrvatskim vodama koje se tiču nenaplaćenih prihoda od naknade za uređenje voda po odaslanim uplat</c:v>
                </c:pt>
                <c:pt idx="11">
                  <c:v>Rashodi za reprezentaciju su se u 2020. godini višestruko smanjili  te iznose 15.522,80 (33% u odnosu na isto razdoblje prošle godine). Razlog tome  je epidemiološka situacija, zbog koje općina nije provodila manifestacije koje je krajem prošle godine pla</c:v>
                </c:pt>
                <c:pt idx="12">
                  <c:v>Isto tako, pandemija je bila razlog vrlo otežanog rada udruga, koje su svoje aktivnosti morale ili revidirati ili odgoditi. Tako je u 2020. godini udruga KUD Fijolica morala odgoditi održavanje međunarodnog festivala "Orehijada", te je nakon dostavljenog </c:v>
                </c:pt>
                <c:pt idx="13">
                  <c:v>Do promjene vrijednosti imovine i obveza došlo je i na strani povećanja i na strani smanjenja vrijednosti ili obujma imovine . Naime, u 2020. godini Općina Orehovica je na osnovu službenih podataka  o završenim stečaja fizičkih osoba, te donešenih odluka </c:v>
                </c:pt>
                <c:pt idx="14">
                  <c:v>U 2020. godini Općina Orehovica je učinila ispravak vrijednosti potraživanja i to:     Ispravak vrijednosti potraživanja komunalne naknade - fizičke osobe 31.671,89 kn, pravne osobe - 1.156,67 kn, komunalni doprinos: 20.370,50 kn, ispravak vrijednosti pot</c:v>
                </c:pt>
                <c:pt idx="15">
                  <c:v>Tijekom izvještajnog razdoblja općina nije imala prihode od vlastite djelatnosti, jer nema ustrojenu takvu djelatnost. Općina nije davala nikakve zajmove. </c:v>
                </c:pt>
                <c:pt idx="16">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List1!$E$50:$E$66</c:f>
              <c:numCache>
                <c:ptCount val="17"/>
                <c:pt idx="0">
                  <c:v>7903312.57</c:v>
                </c:pt>
                <c:pt idx="1">
                  <c:v>1318625</c:v>
                </c:pt>
                <c:pt idx="2">
                  <c:v>0</c:v>
                </c:pt>
                <c:pt idx="3">
                  <c:v>0</c:v>
                </c:pt>
                <c:pt idx="4">
                  <c:v>6584687.57</c:v>
                </c:pt>
                <c:pt idx="5">
                  <c:v>1316937.5140000002</c:v>
                </c:pt>
                <c:pt idx="6">
                  <c:v>610011.32</c:v>
                </c:pt>
                <c:pt idx="7">
                  <c:v>0.09264089047735942</c:v>
                </c:pt>
              </c:numCache>
            </c:numRef>
          </c:val>
        </c:ser>
        <c:ser>
          <c:idx val="4"/>
          <c:order val="4"/>
          <c:tx>
            <c:strRef>
              <c:f>List1!$F$48:$F$49</c:f>
              <c:strCache>
                <c:ptCount val="1"/>
                <c:pt idx="0">
                  <c:v>Izračun mase plaća  Izvršenje proračuna 2020 godina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List1!$A$50:$A$66</c:f>
              <c:strCache>
                <c:ptCount val="17"/>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1.843.134,06 kuna, a krajem obračunskog razdoblja iznose 2.785.373,33  kuna.</c:v>
                </c:pt>
                <c:pt idx="9">
                  <c:v>Navedena stanja sredstava na početku i na kraju obračunskog razdoblja sadrže sredstva Hrvatskih voda d.d. za koje se ubire naknada za uređenje voda (5.020,96 kn), a ne iskazuje se niti u prihodima, niti u rashodima proračuna.</c:v>
                </c:pt>
                <c:pt idx="10">
                  <c:v>Stanje nepodmirenih obveza na početku godine iznosilo je 471.448,00 kuna, a na kraju obračunskog razdoblja iznosi 372.804,60 kn. 167.651,88 kuna obveze prema Hrvatskim vodama koje se tiču nenaplaćenih prihoda od naknade za uređenje voda po odaslanim uplat</c:v>
                </c:pt>
                <c:pt idx="11">
                  <c:v>Rashodi za reprezentaciju su se u 2020. godini višestruko smanjili  te iznose 15.522,80 (33% u odnosu na isto razdoblje prošle godine). Razlog tome  je epidemiološka situacija, zbog koje općina nije provodila manifestacije koje je krajem prošle godine pla</c:v>
                </c:pt>
                <c:pt idx="12">
                  <c:v>Isto tako, pandemija je bila razlog vrlo otežanog rada udruga, koje su svoje aktivnosti morale ili revidirati ili odgoditi. Tako je u 2020. godini udruga KUD Fijolica morala odgoditi održavanje međunarodnog festivala "Orehijada", te je nakon dostavljenog </c:v>
                </c:pt>
                <c:pt idx="13">
                  <c:v>Do promjene vrijednosti imovine i obveza došlo je i na strani povećanja i na strani smanjenja vrijednosti ili obujma imovine . Naime, u 2020. godini Općina Orehovica je na osnovu službenih podataka  o završenim stečaja fizičkih osoba, te donešenih odluka </c:v>
                </c:pt>
                <c:pt idx="14">
                  <c:v>U 2020. godini Općina Orehovica je učinila ispravak vrijednosti potraživanja i to:     Ispravak vrijednosti potraživanja komunalne naknade - fizičke osobe 31.671,89 kn, pravne osobe - 1.156,67 kn, komunalni doprinos: 20.370,50 kn, ispravak vrijednosti pot</c:v>
                </c:pt>
                <c:pt idx="15">
                  <c:v>Tijekom izvještajnog razdoblja općina nije imala prihode od vlastite djelatnosti, jer nema ustrojenu takvu djelatnost. Općina nije davala nikakve zajmove. </c:v>
                </c:pt>
                <c:pt idx="16">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List1!$F$50:$F$66</c:f>
              <c:numCache>
                <c:ptCount val="17"/>
                <c:pt idx="0">
                  <c:v>7692258.41</c:v>
                </c:pt>
                <c:pt idx="1">
                  <c:v>862283.5</c:v>
                </c:pt>
                <c:pt idx="2">
                  <c:v>0</c:v>
                </c:pt>
                <c:pt idx="3">
                  <c:v>0</c:v>
                </c:pt>
                <c:pt idx="4">
                  <c:v>6829974.91</c:v>
                </c:pt>
                <c:pt idx="5">
                  <c:v>1365994.982</c:v>
                </c:pt>
                <c:pt idx="6">
                  <c:v>589544.43</c:v>
                </c:pt>
                <c:pt idx="7">
                  <c:v>0.08631721752547405</c:v>
                </c:pt>
              </c:numCache>
            </c:numRef>
          </c:val>
        </c:ser>
        <c:axId val="28940468"/>
        <c:axId val="59137621"/>
      </c:barChart>
      <c:catAx>
        <c:axId val="289404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137621"/>
        <c:crosses val="autoZero"/>
        <c:auto val="1"/>
        <c:lblOffset val="100"/>
        <c:tickLblSkip val="1"/>
        <c:noMultiLvlLbl val="0"/>
      </c:catAx>
      <c:valAx>
        <c:axId val="591376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40468"/>
        <c:crossesAt val="1"/>
        <c:crossBetween val="between"/>
        <c:dispUnits/>
      </c:valAx>
      <c:spPr>
        <a:solidFill>
          <a:srgbClr val="FFFFFF"/>
        </a:solidFill>
        <a:ln w="3175">
          <a:noFill/>
        </a:ln>
      </c:spPr>
    </c:plotArea>
    <c:legend>
      <c:legendPos val="r"/>
      <c:layout>
        <c:manualLayout>
          <c:xMode val="edge"/>
          <c:yMode val="edge"/>
          <c:x val="0.6695"/>
          <c:y val="0.387"/>
          <c:w val="0.32075"/>
          <c:h val="0.18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6"/>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Chart 1"/>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H68"/>
  <sheetViews>
    <sheetView tabSelected="1" zoomScale="150" zoomScaleNormal="150" workbookViewId="0" topLeftCell="A56">
      <selection activeCell="A63" sqref="A63:F63"/>
    </sheetView>
  </sheetViews>
  <sheetFormatPr defaultColWidth="9.00390625" defaultRowHeight="15.75"/>
  <cols>
    <col min="1" max="1" width="17.125" style="0" customWidth="1"/>
    <col min="2" max="2" width="16.375" style="0" customWidth="1"/>
    <col min="3" max="3" width="11.875" style="0" customWidth="1"/>
    <col min="4" max="4" width="11.75390625" style="0" customWidth="1"/>
    <col min="5" max="5" width="12.00390625" style="0" customWidth="1"/>
    <col min="6" max="6" width="11.625" style="0" customWidth="1"/>
    <col min="7" max="7" width="10.125" style="0" customWidth="1"/>
    <col min="8" max="8" width="8.75390625" style="0" customWidth="1"/>
  </cols>
  <sheetData>
    <row r="2" ht="49.5" customHeight="1"/>
    <row r="3" ht="15.75" customHeight="1"/>
    <row r="4" ht="15.75" customHeight="1"/>
    <row r="5" ht="15.75" customHeight="1"/>
    <row r="8" ht="9" customHeight="1"/>
    <row r="9" spans="1:2" ht="15.75">
      <c r="A9" s="1" t="s">
        <v>0</v>
      </c>
      <c r="B9" s="11" t="s">
        <v>40</v>
      </c>
    </row>
    <row r="10" spans="1:2" ht="15.75">
      <c r="A10" s="1" t="s">
        <v>1</v>
      </c>
      <c r="B10" s="11" t="s">
        <v>41</v>
      </c>
    </row>
    <row r="11" ht="16.5">
      <c r="A11" s="15" t="s">
        <v>42</v>
      </c>
    </row>
    <row r="12" ht="6.75" customHeight="1">
      <c r="A12" s="2"/>
    </row>
    <row r="13" spans="1:7" ht="36.75" customHeight="1">
      <c r="A13" s="3" t="s">
        <v>2</v>
      </c>
      <c r="B13" s="10" t="s">
        <v>7</v>
      </c>
      <c r="C13" s="10"/>
      <c r="D13" s="10"/>
      <c r="E13" s="10"/>
      <c r="F13" s="10"/>
      <c r="G13" s="7"/>
    </row>
    <row r="14" ht="16.5">
      <c r="C14" s="16" t="s">
        <v>43</v>
      </c>
    </row>
    <row r="15" ht="4.5" customHeight="1">
      <c r="C15" s="5"/>
    </row>
    <row r="16" ht="13.5" customHeight="1">
      <c r="B16" s="4" t="s">
        <v>3</v>
      </c>
    </row>
    <row r="17" ht="10.5" customHeight="1">
      <c r="B17" s="4"/>
    </row>
    <row r="18" spans="1:6" s="9" customFormat="1" ht="20.25" customHeight="1">
      <c r="A18" s="18" t="s">
        <v>10</v>
      </c>
      <c r="B18" s="17" t="s">
        <v>15</v>
      </c>
      <c r="D18" s="14" t="s">
        <v>14</v>
      </c>
      <c r="E18" s="9">
        <v>0</v>
      </c>
      <c r="F18" s="9" t="s">
        <v>23</v>
      </c>
    </row>
    <row r="19" spans="1:5" s="9" customFormat="1" ht="32.25" thickBot="1">
      <c r="A19" s="18" t="s">
        <v>16</v>
      </c>
      <c r="B19" s="17" t="s">
        <v>17</v>
      </c>
      <c r="D19" s="14" t="s">
        <v>12</v>
      </c>
      <c r="E19" s="9">
        <v>22.23</v>
      </c>
    </row>
    <row r="20" spans="1:6" s="9" customFormat="1" ht="20.25" customHeight="1">
      <c r="A20" s="18" t="s">
        <v>9</v>
      </c>
      <c r="B20" s="17" t="s">
        <v>18</v>
      </c>
      <c r="D20" s="33" t="s">
        <v>20</v>
      </c>
      <c r="E20" s="34"/>
      <c r="F20" s="31"/>
    </row>
    <row r="21" spans="1:6" s="9" customFormat="1" ht="20.25" customHeight="1" thickBot="1">
      <c r="A21" s="18" t="s">
        <v>11</v>
      </c>
      <c r="B21" s="17">
        <v>9967784113</v>
      </c>
      <c r="D21" s="35" t="s">
        <v>21</v>
      </c>
      <c r="E21" s="36"/>
      <c r="F21" s="32"/>
    </row>
    <row r="22" spans="1:2" s="9" customFormat="1" ht="20.25" customHeight="1">
      <c r="A22" s="18" t="s">
        <v>8</v>
      </c>
      <c r="B22" s="17" t="s">
        <v>19</v>
      </c>
    </row>
    <row r="23" spans="1:2" s="9" customFormat="1" ht="20.25" customHeight="1">
      <c r="A23" s="18" t="s">
        <v>13</v>
      </c>
      <c r="B23" s="17" t="s">
        <v>22</v>
      </c>
    </row>
    <row r="24" spans="1:2" ht="36.75" customHeight="1">
      <c r="A24" s="48" t="s">
        <v>4</v>
      </c>
      <c r="B24" s="48"/>
    </row>
    <row r="25" ht="2.25" customHeight="1">
      <c r="A25" s="6"/>
    </row>
    <row r="26" ht="2.25" customHeight="1">
      <c r="A26" s="6"/>
    </row>
    <row r="27" spans="1:8" s="7" customFormat="1" ht="60.75" customHeight="1">
      <c r="A27" s="43" t="s">
        <v>46</v>
      </c>
      <c r="B27" s="43"/>
      <c r="C27" s="43"/>
      <c r="D27" s="43"/>
      <c r="E27" s="43"/>
      <c r="F27" s="43"/>
      <c r="G27" s="38"/>
      <c r="H27" s="38"/>
    </row>
    <row r="28" spans="1:8" s="7" customFormat="1" ht="136.5" customHeight="1">
      <c r="A28" s="43" t="s">
        <v>47</v>
      </c>
      <c r="B28" s="43"/>
      <c r="C28" s="43"/>
      <c r="D28" s="43"/>
      <c r="E28" s="43"/>
      <c r="F28" s="43"/>
      <c r="G28" s="39"/>
      <c r="H28" s="39"/>
    </row>
    <row r="29" spans="1:8" s="7" customFormat="1" ht="48.75" customHeight="1">
      <c r="A29" s="43" t="s">
        <v>48</v>
      </c>
      <c r="B29" s="43"/>
      <c r="C29" s="43"/>
      <c r="D29" s="43"/>
      <c r="E29" s="43"/>
      <c r="F29" s="43"/>
      <c r="G29" s="39"/>
      <c r="H29" s="39"/>
    </row>
    <row r="30" spans="1:8" s="7" customFormat="1" ht="183" customHeight="1">
      <c r="A30" s="43" t="s">
        <v>64</v>
      </c>
      <c r="B30" s="43"/>
      <c r="C30" s="43"/>
      <c r="D30" s="43"/>
      <c r="E30" s="43"/>
      <c r="F30" s="43"/>
      <c r="G30" s="39"/>
      <c r="H30" s="39"/>
    </row>
    <row r="31" spans="1:8" s="7" customFormat="1" ht="58.5" customHeight="1">
      <c r="A31" s="43" t="s">
        <v>49</v>
      </c>
      <c r="B31" s="43"/>
      <c r="C31" s="43"/>
      <c r="D31" s="43"/>
      <c r="E31" s="43"/>
      <c r="F31" s="43"/>
      <c r="G31" s="39"/>
      <c r="H31" s="39"/>
    </row>
    <row r="32" spans="1:8" s="7" customFormat="1" ht="76.5" customHeight="1">
      <c r="A32" s="43" t="s">
        <v>50</v>
      </c>
      <c r="B32" s="43"/>
      <c r="C32" s="43"/>
      <c r="D32" s="43"/>
      <c r="E32" s="43"/>
      <c r="F32" s="43"/>
      <c r="G32" s="39"/>
      <c r="H32" s="39"/>
    </row>
    <row r="33" spans="1:8" s="7" customFormat="1" ht="176.25" customHeight="1">
      <c r="A33" s="44" t="s">
        <v>58</v>
      </c>
      <c r="B33" s="44"/>
      <c r="C33" s="44"/>
      <c r="D33" s="44"/>
      <c r="E33" s="44"/>
      <c r="F33" s="44"/>
      <c r="G33" s="37"/>
      <c r="H33" s="37"/>
    </row>
    <row r="34" spans="1:8" s="7" customFormat="1" ht="77.25" customHeight="1">
      <c r="A34" s="43" t="s">
        <v>44</v>
      </c>
      <c r="B34" s="43"/>
      <c r="C34" s="43"/>
      <c r="D34" s="43"/>
      <c r="E34" s="43"/>
      <c r="F34" s="43"/>
      <c r="G34" s="39"/>
      <c r="H34" s="39"/>
    </row>
    <row r="35" spans="1:8" s="7" customFormat="1" ht="72.75" customHeight="1">
      <c r="A35" s="45" t="s">
        <v>37</v>
      </c>
      <c r="B35" s="45"/>
      <c r="C35" s="45"/>
      <c r="D35" s="45"/>
      <c r="E35" s="45"/>
      <c r="F35" s="45"/>
      <c r="G35" s="40"/>
      <c r="H35" s="40"/>
    </row>
    <row r="36" spans="1:8" s="7" customFormat="1" ht="66.75" customHeight="1">
      <c r="A36" s="45" t="s">
        <v>51</v>
      </c>
      <c r="B36" s="45"/>
      <c r="C36" s="45"/>
      <c r="D36" s="45"/>
      <c r="E36" s="45"/>
      <c r="F36" s="45"/>
      <c r="G36" s="40"/>
      <c r="H36" s="40"/>
    </row>
    <row r="37" spans="1:8" s="9" customFormat="1" ht="23.25" customHeight="1">
      <c r="A37" s="43" t="s">
        <v>33</v>
      </c>
      <c r="B37" s="43"/>
      <c r="C37" s="43"/>
      <c r="D37" s="43"/>
      <c r="E37" s="43"/>
      <c r="F37" s="43"/>
      <c r="G37" s="39"/>
      <c r="H37" s="39"/>
    </row>
    <row r="38" spans="1:8" s="9" customFormat="1" ht="110.25" customHeight="1">
      <c r="A38" s="44" t="s">
        <v>52</v>
      </c>
      <c r="B38" s="44"/>
      <c r="C38" s="44"/>
      <c r="D38" s="44"/>
      <c r="E38" s="44"/>
      <c r="F38" s="44"/>
      <c r="G38" s="39"/>
      <c r="H38" s="39"/>
    </row>
    <row r="39" spans="1:8" s="9" customFormat="1" ht="242.25" customHeight="1">
      <c r="A39" s="44" t="s">
        <v>59</v>
      </c>
      <c r="B39" s="44"/>
      <c r="C39" s="44"/>
      <c r="D39" s="44"/>
      <c r="E39" s="44"/>
      <c r="F39" s="44"/>
      <c r="G39" s="39"/>
      <c r="H39" s="39"/>
    </row>
    <row r="40" spans="1:8" s="8" customFormat="1" ht="150.75" customHeight="1">
      <c r="A40" s="43" t="s">
        <v>60</v>
      </c>
      <c r="B40" s="43"/>
      <c r="C40" s="43"/>
      <c r="D40" s="43"/>
      <c r="E40" s="43"/>
      <c r="F40" s="43"/>
      <c r="G40" s="39"/>
      <c r="H40" s="39"/>
    </row>
    <row r="41" spans="1:8" s="8" customFormat="1" ht="39.75" customHeight="1">
      <c r="A41" s="47" t="s">
        <v>5</v>
      </c>
      <c r="B41" s="47"/>
      <c r="C41" s="12"/>
      <c r="D41" s="12"/>
      <c r="E41" s="12"/>
      <c r="F41" s="12"/>
      <c r="G41" s="12"/>
      <c r="H41" s="12"/>
    </row>
    <row r="42" spans="1:8" s="8" customFormat="1" ht="69.75" customHeight="1">
      <c r="A42" s="43" t="s">
        <v>53</v>
      </c>
      <c r="B42" s="43"/>
      <c r="C42" s="43"/>
      <c r="D42" s="43"/>
      <c r="E42" s="43"/>
      <c r="F42" s="43"/>
      <c r="G42" s="40"/>
      <c r="H42" s="40"/>
    </row>
    <row r="43" spans="1:8" s="10" customFormat="1" ht="111.75" customHeight="1">
      <c r="A43" s="43" t="s">
        <v>61</v>
      </c>
      <c r="B43" s="43"/>
      <c r="C43" s="43"/>
      <c r="D43" s="43"/>
      <c r="E43" s="43"/>
      <c r="F43" s="43"/>
      <c r="G43" s="39"/>
      <c r="H43" s="39"/>
    </row>
    <row r="44" spans="1:8" s="10" customFormat="1" ht="12.75" customHeight="1">
      <c r="A44" s="12"/>
      <c r="B44" s="12"/>
      <c r="C44" s="12"/>
      <c r="D44" s="12"/>
      <c r="E44" s="12"/>
      <c r="F44" s="12"/>
      <c r="G44" s="12"/>
      <c r="H44" s="12"/>
    </row>
    <row r="45" spans="1:8" s="10" customFormat="1" ht="12.75" customHeight="1">
      <c r="A45" s="12"/>
      <c r="B45" s="12"/>
      <c r="C45" s="12"/>
      <c r="D45" s="12"/>
      <c r="E45" s="12"/>
      <c r="F45" s="12"/>
      <c r="G45" s="12"/>
      <c r="H45" s="12"/>
    </row>
    <row r="46" spans="1:8" s="10" customFormat="1" ht="12.75" customHeight="1">
      <c r="A46" s="12"/>
      <c r="B46" s="12"/>
      <c r="C46" s="12"/>
      <c r="D46" s="12"/>
      <c r="E46" s="12"/>
      <c r="F46" s="12"/>
      <c r="G46" s="12"/>
      <c r="H46" s="12"/>
    </row>
    <row r="47" spans="1:8" s="10" customFormat="1" ht="12.75" customHeight="1">
      <c r="A47" s="12"/>
      <c r="B47" s="12"/>
      <c r="C47" s="12"/>
      <c r="D47" s="12"/>
      <c r="E47" s="12"/>
      <c r="F47" s="12"/>
      <c r="G47" s="12"/>
      <c r="H47" s="12"/>
    </row>
    <row r="48" spans="1:8" s="26" customFormat="1" ht="21" customHeight="1">
      <c r="A48" s="19" t="s">
        <v>31</v>
      </c>
      <c r="B48" s="24"/>
      <c r="C48" s="24"/>
      <c r="D48" s="20"/>
      <c r="E48" s="20"/>
      <c r="F48" s="25"/>
      <c r="G48" s="25"/>
      <c r="H48" s="25"/>
    </row>
    <row r="49" spans="1:7" s="26" customFormat="1" ht="50.25" customHeight="1">
      <c r="A49" s="24"/>
      <c r="B49" s="24"/>
      <c r="C49" s="21" t="s">
        <v>24</v>
      </c>
      <c r="D49" s="21" t="s">
        <v>36</v>
      </c>
      <c r="E49" s="21" t="s">
        <v>35</v>
      </c>
      <c r="F49" s="21" t="s">
        <v>45</v>
      </c>
      <c r="G49" s="25"/>
    </row>
    <row r="50" spans="1:7" s="26" customFormat="1" ht="50.25" customHeight="1">
      <c r="A50" s="46" t="s">
        <v>25</v>
      </c>
      <c r="B50" s="46"/>
      <c r="C50" s="28">
        <v>5723097</v>
      </c>
      <c r="D50" s="28">
        <v>7964259</v>
      </c>
      <c r="E50" s="28">
        <v>7903312.57</v>
      </c>
      <c r="F50" s="41">
        <v>7692258.41</v>
      </c>
      <c r="G50" s="25"/>
    </row>
    <row r="51" spans="1:7" s="26" customFormat="1" ht="12.75">
      <c r="A51" s="46" t="s">
        <v>26</v>
      </c>
      <c r="B51" s="46"/>
      <c r="C51" s="28">
        <v>2689422</v>
      </c>
      <c r="D51" s="28">
        <v>1870202</v>
      </c>
      <c r="E51" s="28">
        <v>1318625</v>
      </c>
      <c r="F51" s="41">
        <v>862283.5</v>
      </c>
      <c r="G51" s="25"/>
    </row>
    <row r="52" spans="1:7" s="26" customFormat="1" ht="33.75" customHeight="1">
      <c r="A52" s="46" t="s">
        <v>27</v>
      </c>
      <c r="B52" s="46"/>
      <c r="C52" s="28">
        <v>0</v>
      </c>
      <c r="D52" s="28">
        <v>0</v>
      </c>
      <c r="E52" s="28">
        <v>0</v>
      </c>
      <c r="F52" s="41">
        <v>0</v>
      </c>
      <c r="G52" s="25"/>
    </row>
    <row r="53" spans="1:7" s="26" customFormat="1" ht="39" customHeight="1">
      <c r="A53" s="46" t="s">
        <v>28</v>
      </c>
      <c r="B53" s="46"/>
      <c r="C53" s="28">
        <v>0</v>
      </c>
      <c r="D53" s="28">
        <v>0</v>
      </c>
      <c r="E53" s="28">
        <v>0</v>
      </c>
      <c r="F53" s="41">
        <v>0</v>
      </c>
      <c r="G53" s="25"/>
    </row>
    <row r="54" spans="1:7" s="26" customFormat="1" ht="12.75">
      <c r="A54" s="27"/>
      <c r="B54" s="22" t="s">
        <v>29</v>
      </c>
      <c r="C54" s="28">
        <f>C50-C51-C53</f>
        <v>3033675</v>
      </c>
      <c r="D54" s="28">
        <f>D50-D51-D53</f>
        <v>6094057</v>
      </c>
      <c r="E54" s="28">
        <f>E50-E51-E53</f>
        <v>6584687.57</v>
      </c>
      <c r="F54" s="41">
        <f>F50-F51-F53</f>
        <v>6829974.91</v>
      </c>
      <c r="G54" s="25"/>
    </row>
    <row r="55" spans="1:7" s="26" customFormat="1" ht="12.75">
      <c r="A55" s="24"/>
      <c r="B55" s="23">
        <v>0.2</v>
      </c>
      <c r="C55" s="28">
        <f>C54*20%</f>
        <v>606735</v>
      </c>
      <c r="D55" s="28">
        <f>D54*20%</f>
        <v>1218811.4000000001</v>
      </c>
      <c r="E55" s="28">
        <f>E54*20%</f>
        <v>1316937.5140000002</v>
      </c>
      <c r="F55" s="41">
        <f>F54*20%</f>
        <v>1365994.982</v>
      </c>
      <c r="G55" s="25"/>
    </row>
    <row r="56" spans="1:7" s="26" customFormat="1" ht="12.75">
      <c r="A56" s="24" t="s">
        <v>32</v>
      </c>
      <c r="B56" s="24"/>
      <c r="C56" s="29">
        <v>382258.89</v>
      </c>
      <c r="D56" s="29">
        <v>533167</v>
      </c>
      <c r="E56" s="29">
        <v>610011.32</v>
      </c>
      <c r="F56" s="42">
        <v>589544.43</v>
      </c>
      <c r="G56" s="25"/>
    </row>
    <row r="57" spans="1:7" s="26" customFormat="1" ht="12.75">
      <c r="A57" s="24" t="s">
        <v>30</v>
      </c>
      <c r="B57" s="24"/>
      <c r="C57" s="30">
        <f>C56/C54</f>
        <v>0.1260052213898984</v>
      </c>
      <c r="D57" s="30">
        <f>D56/D54</f>
        <v>0.0874896641104604</v>
      </c>
      <c r="E57" s="30">
        <f>E56/E54</f>
        <v>0.09264089047735942</v>
      </c>
      <c r="F57" s="30">
        <f>F56/F54</f>
        <v>0.08631721752547405</v>
      </c>
      <c r="G57" s="25"/>
    </row>
    <row r="58" spans="1:8" s="10" customFormat="1" ht="42.75" customHeight="1">
      <c r="A58" s="43" t="s">
        <v>54</v>
      </c>
      <c r="B58" s="43"/>
      <c r="C58" s="43"/>
      <c r="D58" s="43"/>
      <c r="E58" s="43"/>
      <c r="F58" s="43"/>
      <c r="G58" s="39"/>
      <c r="H58" s="39"/>
    </row>
    <row r="59" spans="1:8" s="10" customFormat="1" ht="49.5" customHeight="1">
      <c r="A59" s="45" t="s">
        <v>55</v>
      </c>
      <c r="B59" s="45"/>
      <c r="C59" s="45"/>
      <c r="D59" s="45"/>
      <c r="E59" s="45"/>
      <c r="F59" s="45"/>
      <c r="G59" s="40"/>
      <c r="H59" s="40"/>
    </row>
    <row r="60" spans="1:8" s="13" customFormat="1" ht="157.5" customHeight="1">
      <c r="A60" s="43" t="s">
        <v>62</v>
      </c>
      <c r="B60" s="43"/>
      <c r="C60" s="43"/>
      <c r="D60" s="43"/>
      <c r="E60" s="43"/>
      <c r="F60" s="43"/>
      <c r="G60" s="39"/>
      <c r="H60" s="39"/>
    </row>
    <row r="61" spans="1:8" s="13" customFormat="1" ht="73.5" customHeight="1">
      <c r="A61" s="43" t="s">
        <v>63</v>
      </c>
      <c r="B61" s="43"/>
      <c r="C61" s="43"/>
      <c r="D61" s="43"/>
      <c r="E61" s="43"/>
      <c r="F61" s="43"/>
      <c r="G61" s="39"/>
      <c r="H61" s="39"/>
    </row>
    <row r="62" spans="1:8" s="13" customFormat="1" ht="73.5" customHeight="1">
      <c r="A62" s="43" t="s">
        <v>56</v>
      </c>
      <c r="B62" s="43"/>
      <c r="C62" s="43"/>
      <c r="D62" s="43"/>
      <c r="E62" s="43"/>
      <c r="F62" s="43"/>
      <c r="G62" s="39"/>
      <c r="H62" s="39"/>
    </row>
    <row r="63" spans="1:8" s="9" customFormat="1" ht="210" customHeight="1">
      <c r="A63" s="44" t="s">
        <v>65</v>
      </c>
      <c r="B63" s="44"/>
      <c r="C63" s="44"/>
      <c r="D63" s="44"/>
      <c r="E63" s="44"/>
      <c r="F63" s="44"/>
      <c r="G63" s="37"/>
      <c r="H63" s="37"/>
    </row>
    <row r="64" spans="1:8" s="9" customFormat="1" ht="96" customHeight="1">
      <c r="A64" s="44" t="s">
        <v>57</v>
      </c>
      <c r="B64" s="44"/>
      <c r="C64" s="44"/>
      <c r="D64" s="44"/>
      <c r="E64" s="44"/>
      <c r="F64" s="44"/>
      <c r="G64" s="37"/>
      <c r="H64" s="37"/>
    </row>
    <row r="65" spans="1:8" s="9" customFormat="1" ht="34.5" customHeight="1">
      <c r="A65" s="45" t="s">
        <v>34</v>
      </c>
      <c r="B65" s="45"/>
      <c r="C65" s="45"/>
      <c r="D65" s="45"/>
      <c r="E65" s="45"/>
      <c r="F65" s="45"/>
      <c r="G65" s="40"/>
      <c r="H65" s="40"/>
    </row>
    <row r="66" spans="1:8" s="9" customFormat="1" ht="54.75" customHeight="1">
      <c r="A66" s="44" t="s">
        <v>6</v>
      </c>
      <c r="B66" s="44"/>
      <c r="C66" s="44"/>
      <c r="D66" s="44"/>
      <c r="E66" s="44"/>
      <c r="F66" s="44"/>
      <c r="G66" s="37"/>
      <c r="H66" s="37"/>
    </row>
    <row r="67" ht="15.75">
      <c r="D67" t="s">
        <v>38</v>
      </c>
    </row>
    <row r="68" ht="15.75">
      <c r="D68" t="s">
        <v>39</v>
      </c>
    </row>
  </sheetData>
  <sheetProtection selectLockedCells="1" selectUnlockedCells="1"/>
  <mergeCells count="31">
    <mergeCell ref="A24:B24"/>
    <mergeCell ref="A27:F27"/>
    <mergeCell ref="A28:F28"/>
    <mergeCell ref="A29:F29"/>
    <mergeCell ref="A30:F30"/>
    <mergeCell ref="A32:F32"/>
    <mergeCell ref="A37:F37"/>
    <mergeCell ref="A38:F38"/>
    <mergeCell ref="A39:F39"/>
    <mergeCell ref="A40:F40"/>
    <mergeCell ref="A66:F66"/>
    <mergeCell ref="A41:B41"/>
    <mergeCell ref="A50:B50"/>
    <mergeCell ref="A51:B51"/>
    <mergeCell ref="A31:F31"/>
    <mergeCell ref="A42:F42"/>
    <mergeCell ref="A43:F43"/>
    <mergeCell ref="A58:F58"/>
    <mergeCell ref="A59:F59"/>
    <mergeCell ref="A53:B53"/>
    <mergeCell ref="A33:F33"/>
    <mergeCell ref="A34:F34"/>
    <mergeCell ref="A35:F35"/>
    <mergeCell ref="A36:F36"/>
    <mergeCell ref="A62:F62"/>
    <mergeCell ref="A64:F64"/>
    <mergeCell ref="A65:F65"/>
    <mergeCell ref="A61:F61"/>
    <mergeCell ref="A63:F63"/>
    <mergeCell ref="A52:B52"/>
    <mergeCell ref="A60:F60"/>
  </mergeCells>
  <printOptions/>
  <pageMargins left="0.7086614173228347" right="0.3937007874015748" top="0.7480314960629921"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Korisnik</cp:lastModifiedBy>
  <cp:lastPrinted>2021-02-15T06:23:00Z</cp:lastPrinted>
  <dcterms:created xsi:type="dcterms:W3CDTF">2011-04-11T10:19:53Z</dcterms:created>
  <dcterms:modified xsi:type="dcterms:W3CDTF">2021-02-15T10:22:12Z</dcterms:modified>
  <cp:category/>
  <cp:version/>
  <cp:contentType/>
  <cp:contentStatus/>
</cp:coreProperties>
</file>